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<sst xmlns="http://schemas.openxmlformats.org/spreadsheetml/2006/main" count="187" uniqueCount="157">
  <si>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</si>
  <si>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</si>
  <si>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</si>
  <si>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</si>
  <si>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</si>
  <si>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</si>
  <si>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</si>
  <si>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</si>
  <si>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</si>
  <si>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</si>
  <si>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</si>
  <si>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</si>
  <si>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</si>
  <si>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</si>
  <si>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</si>
  <si>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</si>
  <si>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</si>
  <si>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</si>
  <si>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</si>
  <si>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</si>
  <si>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</si>
  <si>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</si>
  <si>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</si>
  <si>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</si>
  <si>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</si>
  <si>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</si>
  <si>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</si>
  <si>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</si>
  <si>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</si>
  <si>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</si>
  <si>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</si>
  <si>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</si>
  <si>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</si>
  <si>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</si>
  <si>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</si>
  <si>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</si>
  <si>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</si>
  <si>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</si>
  <si>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</si>
  <si>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</si>
  <si>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</si>
  <si>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</si>
  <si>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</si>
  <si>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</si>
  <si>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</si>
  <si>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</si>
  <si>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</si>
  <si>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</si>
  <si>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</si>
  <si>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</si>
  <si>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</si>
  <si>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</si>
  <si>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</si>
  <si>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</si>
  <si>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</si>
  <si>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</si>
  <si>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</si>
  <si>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</si>
  <si>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</si>
  <si>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</si>
  <si>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</si>
  <si>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</si>
  <si>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</si>
  <si>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</si>
  <si>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</si>
  <si>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</si>
  <si>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</si>
  <si>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</si>
  <si>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</si>
  <si>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</si>
  <si>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</si>
  <si>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</si>
  <si>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</si>
  <si>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</si>
  <si>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</si>
  <si>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</si>
  <si>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</si>
  <si>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</si>
  <si>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</si>
  <si>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</si>
  <si>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</si>
  <si>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</si>
  <si>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</si>
  <si>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</si>
  <si>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</si>
  <si>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</si>
  <si>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</si>
  <si>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</si>
  <si>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</si>
  <si>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</si>
  <si>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</si>
  <si>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</si>
  <si>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</si>
  <si>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</si>
  <si>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</si>
  <si>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</si>
  <si>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</si>
  <si>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</si>
  <si>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</si>
  <si>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</si>
  <si>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</si>
  <si>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</si>
  <si>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</si>
  <si>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</si>
  <si>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</si>
  <si>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</si>
  <si>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</si>
  <si>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</si>
  <si>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</si>
  <si>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</si>
  <si>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</si>
  <si>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</si>
  <si>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</si>
  <si>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</si>
  <si>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</si>
  <si>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</si>
  <si>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</si>
  <si>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</si>
  <si>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</si>
  <si>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</si>
  <si>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</si>
  <si>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</si>
  <si>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</si>
  <si>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</si>
  <si>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</si>
  <si>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Згурівський районний суд Київської області</t>
  </si>
  <si>
    <t>07601. Київська область.смт. Згурівка</t>
  </si>
  <si>
    <t>вул. Українська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</si>
  <si>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</si>
  <si>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</si>
  <si>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</si>
  <si>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</si>
  <si>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</si>
  <si>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</si>
  <si>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</si>
  <si>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</si>
  <si>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</si>
  <si>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</si>
  <si>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</si>
  <si>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</si>
  <si>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</si>
  <si>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</si>
  <si>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</si>
  <si>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</si>
  <si>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</si>
  <si>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</si>
  <si>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</si>
  <si>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</si>
  <si>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</si>
  <si>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</si>
  <si>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</si>
  <si>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</si>
  <si>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</si>
  <si>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</si>
  <si>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Н.М. Грицай</t>
  </si>
  <si>
    <t>І.С. Хижкова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</si>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</sst>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43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&amp;LF4DD7072&amp;C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270</v>
      </c>
      <c r="D6" s="88">
        <f>SUM(D7,D10,D13,D14,D15,D21,D24,D25,D18,D19,D20)</f>
        <v>311122.74</v>
      </c>
      <c r="E6" s="88">
        <f>SUM(E7,E10,E13,E14,E15,E21,E24,E25,E18,E19,E20)</f>
        <v>226</v>
      </c>
      <c r="F6" s="88">
        <f>SUM(F7,F10,F13,F14,F15,F21,F24,F25,F18,F19,F20)</f>
        <v>265949.75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7</v>
      </c>
      <c r="J6" s="88">
        <f>SUM(J7,J10,J13,J14,J15,J21,J24,J25,J18,J19,J20)</f>
        <v>2481</v>
      </c>
      <c r="K6" s="88">
        <f>SUM(K7,K10,K13,K14,K15,K21,K24,K25,K18,K19,K20)</f>
        <v>42</v>
      </c>
      <c r="L6" s="88">
        <f>SUM(L7,L10,L13,L14,L15,L21,L24,L25,L18,L19,L20)</f>
        <v>38234.54</v>
      </c>
    </row>
    <row r="7" spans="1:12" ht="12.75" customHeight="1">
      <c r="A7" s="86">
        <v>2</v>
      </c>
      <c r="B7" s="89" t="s">
        <v>68</v>
      </c>
      <c r="C7" s="90">
        <v>123</v>
      </c>
      <c r="D7" s="90">
        <v>207665.04</v>
      </c>
      <c r="E7" s="90">
        <v>103</v>
      </c>
      <c r="F7" s="90">
        <v>173335.69</v>
      </c>
      <c r="G7" s="90"/>
      <c r="H7" s="90"/>
      <c r="I7" s="90">
        <v>1</v>
      </c>
      <c r="J7" s="90">
        <v>992.4</v>
      </c>
      <c r="K7" s="90">
        <v>19</v>
      </c>
      <c r="L7" s="90">
        <v>26573.84</v>
      </c>
    </row>
    <row r="8" spans="1:12" ht="12.75">
      <c r="A8" s="86">
        <v>3</v>
      </c>
      <c r="B8" s="91" t="s">
        <v>69</v>
      </c>
      <c r="C8" s="90">
        <v>27</v>
      </c>
      <c r="D8" s="90">
        <v>72510.32</v>
      </c>
      <c r="E8" s="90">
        <v>25</v>
      </c>
      <c r="F8" s="90">
        <v>66915.32</v>
      </c>
      <c r="G8" s="90"/>
      <c r="H8" s="90"/>
      <c r="I8" s="90"/>
      <c r="J8" s="90"/>
      <c r="K8" s="90">
        <v>2</v>
      </c>
      <c r="L8" s="90">
        <v>4962</v>
      </c>
    </row>
    <row r="9" spans="1:12" ht="12.75">
      <c r="A9" s="86">
        <v>4</v>
      </c>
      <c r="B9" s="91" t="s">
        <v>70</v>
      </c>
      <c r="C9" s="90">
        <v>96</v>
      </c>
      <c r="D9" s="90">
        <v>135154.72</v>
      </c>
      <c r="E9" s="90">
        <v>78</v>
      </c>
      <c r="F9" s="90">
        <v>106420.37</v>
      </c>
      <c r="G9" s="90"/>
      <c r="H9" s="90"/>
      <c r="I9" s="90">
        <v>1</v>
      </c>
      <c r="J9" s="90">
        <v>992.4</v>
      </c>
      <c r="K9" s="90">
        <v>17</v>
      </c>
      <c r="L9" s="90">
        <v>21611.84</v>
      </c>
    </row>
    <row r="10" spans="1:12" ht="12.75">
      <c r="A10" s="86">
        <v>5</v>
      </c>
      <c r="B10" s="89" t="s">
        <v>71</v>
      </c>
      <c r="C10" s="90">
        <v>36</v>
      </c>
      <c r="D10" s="90">
        <v>35726.4</v>
      </c>
      <c r="E10" s="90">
        <v>30</v>
      </c>
      <c r="F10" s="90">
        <v>30594.8</v>
      </c>
      <c r="G10" s="90"/>
      <c r="H10" s="90"/>
      <c r="I10" s="90"/>
      <c r="J10" s="90"/>
      <c r="K10" s="90">
        <v>6</v>
      </c>
      <c r="L10" s="90">
        <v>5954.4</v>
      </c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36</v>
      </c>
      <c r="D12" s="90">
        <v>35726.4</v>
      </c>
      <c r="E12" s="90">
        <v>30</v>
      </c>
      <c r="F12" s="90">
        <v>30594.8</v>
      </c>
      <c r="G12" s="90"/>
      <c r="H12" s="90"/>
      <c r="I12" s="90"/>
      <c r="J12" s="90"/>
      <c r="K12" s="90">
        <v>6</v>
      </c>
      <c r="L12" s="90">
        <v>5954.4</v>
      </c>
    </row>
    <row r="13" spans="1:12" ht="12.75">
      <c r="A13" s="86">
        <v>8</v>
      </c>
      <c r="B13" s="89" t="s">
        <v>18</v>
      </c>
      <c r="C13" s="90">
        <v>42</v>
      </c>
      <c r="D13" s="90">
        <v>41680.8</v>
      </c>
      <c r="E13" s="90">
        <v>41</v>
      </c>
      <c r="F13" s="90">
        <v>40624.46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33</v>
      </c>
      <c r="D15" s="90">
        <v>17118.9</v>
      </c>
      <c r="E15" s="90">
        <v>30</v>
      </c>
      <c r="F15" s="90">
        <v>15957.7</v>
      </c>
      <c r="G15" s="90"/>
      <c r="H15" s="90"/>
      <c r="I15" s="90"/>
      <c r="J15" s="90"/>
      <c r="K15" s="90">
        <v>3</v>
      </c>
      <c r="L15" s="90">
        <v>1488.6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32</v>
      </c>
      <c r="D17" s="90">
        <v>15878.4</v>
      </c>
      <c r="E17" s="90">
        <v>29</v>
      </c>
      <c r="F17" s="90">
        <v>14717.2</v>
      </c>
      <c r="G17" s="90"/>
      <c r="H17" s="90"/>
      <c r="I17" s="90"/>
      <c r="J17" s="90"/>
      <c r="K17" s="90">
        <v>3</v>
      </c>
      <c r="L17" s="90">
        <v>1488.6</v>
      </c>
    </row>
    <row r="18" spans="1:12" ht="12.75">
      <c r="A18" s="86">
        <v>13</v>
      </c>
      <c r="B18" s="92" t="s">
        <v>93</v>
      </c>
      <c r="C18" s="90">
        <v>36</v>
      </c>
      <c r="D18" s="90">
        <v>8931.6</v>
      </c>
      <c r="E18" s="90">
        <v>22</v>
      </c>
      <c r="F18" s="90">
        <v>5437.1</v>
      </c>
      <c r="G18" s="90"/>
      <c r="H18" s="90"/>
      <c r="I18" s="90">
        <v>6</v>
      </c>
      <c r="J18" s="90">
        <v>1488.6</v>
      </c>
      <c r="K18" s="90">
        <v>13</v>
      </c>
      <c r="L18" s="90">
        <v>3225.3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6</v>
      </c>
      <c r="D39" s="88">
        <f>SUM(D40,D47,D48,D49)</f>
        <v>5954.4</v>
      </c>
      <c r="E39" s="88">
        <f>SUM(E40,E47,E48,E49)</f>
        <v>6</v>
      </c>
      <c r="F39" s="88">
        <f>SUM(F40,F47,F48,F49)</f>
        <v>4962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6</v>
      </c>
      <c r="D40" s="90">
        <f>SUM(D41,D44)</f>
        <v>5954.4</v>
      </c>
      <c r="E40" s="90">
        <f>SUM(E41,E44)</f>
        <v>6</v>
      </c>
      <c r="F40" s="90">
        <f>SUM(F41,F44)</f>
        <v>4962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</v>
      </c>
      <c r="D44" s="90">
        <v>5954.4</v>
      </c>
      <c r="E44" s="90">
        <v>6</v>
      </c>
      <c r="F44" s="90">
        <v>4962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6</v>
      </c>
      <c r="D46" s="90">
        <v>5954.4</v>
      </c>
      <c r="E46" s="90">
        <v>6</v>
      </c>
      <c r="F46" s="90">
        <v>4962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40</v>
      </c>
      <c r="D50" s="88">
        <f>SUM(D51:D54)</f>
        <v>1205.79</v>
      </c>
      <c r="E50" s="88">
        <f>SUM(E51:E54)</f>
        <v>40</v>
      </c>
      <c r="F50" s="88">
        <f>SUM(F51:F54)</f>
        <v>1198.8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36</v>
      </c>
      <c r="D51" s="90">
        <v>908.07</v>
      </c>
      <c r="E51" s="90">
        <v>36</v>
      </c>
      <c r="F51" s="90">
        <v>900.5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4</v>
      </c>
      <c r="D52" s="90">
        <v>297.72</v>
      </c>
      <c r="E52" s="90">
        <v>4</v>
      </c>
      <c r="F52" s="90">
        <v>298.3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207</v>
      </c>
      <c r="D55" s="88">
        <v>102713.4</v>
      </c>
      <c r="E55" s="88">
        <v>126</v>
      </c>
      <c r="F55" s="88">
        <v>62324.9999999999</v>
      </c>
      <c r="G55" s="88"/>
      <c r="H55" s="88"/>
      <c r="I55" s="88">
        <v>207</v>
      </c>
      <c r="J55" s="88">
        <v>102713.4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523</v>
      </c>
      <c r="D56" s="88">
        <f>SUM(D6,D28,D39,D50,D55)</f>
        <v>420996.32999999996</v>
      </c>
      <c r="E56" s="88">
        <f>SUM(E6,E28,E39,E50,E55)</f>
        <v>398</v>
      </c>
      <c r="F56" s="88">
        <f>SUM(F6,F28,F39,F50,F55)</f>
        <v>334435.5499999999</v>
      </c>
      <c r="G56" s="88">
        <f>SUM(G6,G28,G39,G50,G55)</f>
        <v>0</v>
      </c>
      <c r="H56" s="88">
        <f>SUM(H6,H28,H39,H50,H55)</f>
        <v>0</v>
      </c>
      <c r="I56" s="88">
        <f>SUM(I6,I28,I39,I50,I55)</f>
        <v>214</v>
      </c>
      <c r="J56" s="88">
        <f>SUM(J6,J28,J39,J50,J55)</f>
        <v>105194.4</v>
      </c>
      <c r="K56" s="88">
        <f>SUM(K6,K28,K39,K50,K55)</f>
        <v>42</v>
      </c>
      <c r="L56" s="88">
        <f>SUM(L6,L28,L39,L50,L55)</f>
        <v>38234.54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&amp;LF4DD7072&amp;CФорма № 10, Підрозділ: Згурівський районний суд Київської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42</v>
      </c>
      <c r="G5" s="97">
        <f>SUM(G6:G26)</f>
        <v>38234.54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31</v>
      </c>
      <c r="G8" s="99">
        <v>21088.5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2</v>
      </c>
      <c r="G11" s="99">
        <v>4962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</v>
      </c>
      <c r="G14" s="99">
        <v>496.2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7</v>
      </c>
      <c r="G15" s="99">
        <v>11191.64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153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&amp;LF4DD7072&amp;CФорма № 10, Підрозділ: Згурівський районний суд Київської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TOG</cp:lastModifiedBy>
  <cp:lastPrinted>2022-11-24T11:52:15Z</cp:lastPrinted>
  <dcterms:created xsi:type="dcterms:W3CDTF">2015-09-09T10:27:32Z</dcterms:created>
  <dcterms:modified xsi:type="dcterms:W3CDTF">2023-01-23T10:39:05Z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10_00365_4.2022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F4DD7072</vt:lpwstr>
  </property>
  <property fmtid="{D5CDD505-2E9C-101B-9397-08002B2CF9AE}" pid="10" name="Підрозд">
    <vt:lpwstr>Згурівський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